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50" windowHeight="12495" tabRatio="770" activeTab="0"/>
  </bookViews>
  <sheets>
    <sheet name="Π-Υ 2022 (ΑΝΑΛΥΣΗ ΑΝΑ ΑΛΕ)" sheetId="1" r:id="rId1"/>
  </sheets>
  <definedNames>
    <definedName name="_xlnm.Print_Titles" localSheetId="0">'Π-Υ 2022 (ΑΝΑΛΥΣΗ ΑΝΑ ΑΛΕ)'!$1:$3</definedName>
  </definedNames>
  <calcPr fullCalcOnLoad="1"/>
</workbook>
</file>

<file path=xl/sharedStrings.xml><?xml version="1.0" encoding="utf-8"?>
<sst xmlns="http://schemas.openxmlformats.org/spreadsheetml/2006/main" count="142" uniqueCount="142">
  <si>
    <t>Περιγραφή Κωδικού</t>
  </si>
  <si>
    <t>(2)</t>
  </si>
  <si>
    <t>ΣΥΝΟΛΑ</t>
  </si>
  <si>
    <t>ΠΛΗΡΩΘΕΝΤΑ</t>
  </si>
  <si>
    <t>ΠΡΟΫΠΟΛΟ- ΓΙΣΘΕΝΤΑ</t>
  </si>
  <si>
    <t>ΕΞΟΔΑ</t>
  </si>
  <si>
    <t>Βασικός μισθός ενιαίου μισθολογίου (μόνιμοι &amp; ΙΔΑΧ)</t>
  </si>
  <si>
    <t>Επίδομα θέσης ευθύνης ενιαίου μισθολογίου (μόνιμοι &amp; Ι.Δ.Α.Χ.)</t>
  </si>
  <si>
    <t>Λοιπά επιδόματα και αποζημιώσεις ενιαίου μισθολογίου (μόνιμοι &amp; Ι.Δ.Α.Χ.)</t>
  </si>
  <si>
    <t>Αμοιβή για εργασία κατά τις εξαιρέσιμες ημέρες και νυχτερινές ώρες ενιαίου μισθολογίου (μόνιμοι &amp; Ι.Δ.Α.Χ.)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</si>
  <si>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</si>
  <si>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t>
  </si>
  <si>
    <t>Εργοδοτική εισφορά υπέρ Ε.Ο.Π.Υ.Υ. ενιαίου μισθολογίου (μόνιμοι &amp; Ι.Δ.Α.Χ.)</t>
  </si>
  <si>
    <t>Εργοδοτική εισφορά υπέρ Ε.Φ.Κ.Α. τακτικών αποδοχών μονίμων ή Ι.Δ.Α.Χ. υπαλλήλων που υπάγονταν μέχρι την 31-12-2016 στο ασφαλιστικό - συνταξιοδοτικό καθεστώς του δημοσίου, ενιαίου μισθολογίου</t>
  </si>
  <si>
    <t>Αγορές ειδών καθαριότητας</t>
  </si>
  <si>
    <t>Αγορές ειδών συντήρησης και επισκευής μεταφορικών μέσων ξηράς</t>
  </si>
  <si>
    <t>Αγορές ειδών συντήρησης και επισκευής λοιπού εξοπλισμού</t>
  </si>
  <si>
    <t xml:space="preserve">Αγορές καυσίμων κίνησης </t>
  </si>
  <si>
    <t>Αγορές βιβλίων, συγγραμμάτων, περιοδικών και εφημερίδων</t>
  </si>
  <si>
    <t>Αγορές λοιπών αγαθών</t>
  </si>
  <si>
    <t xml:space="preserve">Έξοδα σταθερής τηλεφωνίας </t>
  </si>
  <si>
    <t>Έξοδα κινητής τηλεφωνίας</t>
  </si>
  <si>
    <t>Έξοδα ταχυδρομικών υπηρεσιών</t>
  </si>
  <si>
    <t>Λοιπά έξοδα μεταφορών και επικοινωνιών</t>
  </si>
  <si>
    <t>Έξοδα ηλεκτρικού ρεύματος</t>
  </si>
  <si>
    <t>Έξοδα ύδρευσης και άρδευσης</t>
  </si>
  <si>
    <t>Έξοδα υπηρεσιών καθαριότητας</t>
  </si>
  <si>
    <t>Αμοιβές και έξοδα συντήρησης και επισκευής οχημάτων</t>
  </si>
  <si>
    <t>Λοιπές αμοιβές και έξοδα συντηρήσεων και επισκευών</t>
  </si>
  <si>
    <t>Έξοδα ημερήσιας αποζημίωσης προσωπικού</t>
  </si>
  <si>
    <t>Έξοδα κίνησης προσωπικού</t>
  </si>
  <si>
    <t>Έξοδα διανυκτέρευσης προσωπικού</t>
  </si>
  <si>
    <t>Έξοδα για εκδόσεις και δημοσιεύσεις</t>
  </si>
  <si>
    <t>Έξοδα προβολής, διαφήμισης και δημοσίων σχέσεων</t>
  </si>
  <si>
    <t>Έξοδα για εκθέσεις, εκδηλώσεις και συνέδρια</t>
  </si>
  <si>
    <t>Έξοδα για λοιπές υπηρεσίες</t>
  </si>
  <si>
    <t>Έξοδα κοινοχρήστων</t>
  </si>
  <si>
    <t>Συμβάσεις μίσθωσης κτιρίων (πλην leasing)</t>
  </si>
  <si>
    <t>Αγορές φαρμακευτικού υλικού</t>
  </si>
  <si>
    <t>Αγορές ειδών γραφικής ύλης και μικροεξοπλισμού</t>
  </si>
  <si>
    <t>Αγορές συσκευών θέρμανσης και κλιματισμού</t>
  </si>
  <si>
    <t>Αγορές φωτοαντιγραφικών και λοιπών μηχανών γραφείου</t>
  </si>
  <si>
    <t>Αγορές ηλεκτρονικών υπολογιστών και συναφούς εξοπλισμού</t>
  </si>
  <si>
    <t>Αγορές λοιπού εξοπλισμού πληροφορικής και τηλεπικοινωνιών</t>
  </si>
  <si>
    <t>Αγορές λοιπών επίπλων</t>
  </si>
  <si>
    <t>Οικογενειακή παροχή ενιαίου μισθολογίου (μόνιμοι &amp; Ι.Δ.Α.Χ.)</t>
  </si>
  <si>
    <t>Προσωπική διαφορά ενιαίου μισθολογίου (μόνιμοι &amp; Ι.Δ.Α.Χ.)</t>
  </si>
  <si>
    <t>2110107001</t>
  </si>
  <si>
    <t>Αμοιβές μελών ανεξάρτητων αρχών</t>
  </si>
  <si>
    <t>2110108001</t>
  </si>
  <si>
    <t>Αμοιβές μελών συλλογικών οργάνων διοίκησης</t>
  </si>
  <si>
    <t>2110201001</t>
  </si>
  <si>
    <t>Πρόσθετες αποδοχές από αποζημιώσεις μελών συλλογικών οργάνων διοίκησης</t>
  </si>
  <si>
    <t>Α.Λ.Ε. (Αναλυτικός Αριθμός Εξόδου)</t>
  </si>
  <si>
    <t>2120101001</t>
  </si>
  <si>
    <t>2120102001</t>
  </si>
  <si>
    <t>2120115001</t>
  </si>
  <si>
    <t>Επίδομα απομακρυσμένων-παραμεθορίων περιοχών ενιαίου μισθολογίου (μόνιμοι &amp; Ι.Δ.Α.Χ.)</t>
  </si>
  <si>
    <t>2120103001</t>
  </si>
  <si>
    <t>2120104001</t>
  </si>
  <si>
    <t>2120189001</t>
  </si>
  <si>
    <t>2190201001</t>
  </si>
  <si>
    <t>2190201002</t>
  </si>
  <si>
    <t>2190201003</t>
  </si>
  <si>
    <t>2190202001</t>
  </si>
  <si>
    <t>2410102001</t>
  </si>
  <si>
    <t>2410201001</t>
  </si>
  <si>
    <t>2410202001</t>
  </si>
  <si>
    <t>2410203001</t>
  </si>
  <si>
    <t>Αγορές ειδών συντήρησης και επισκευής  εγκαταστάσεων</t>
  </si>
  <si>
    <t>2410302001</t>
  </si>
  <si>
    <t>Αγορές καυσίμων θέρμανσης</t>
  </si>
  <si>
    <t>2420301001</t>
  </si>
  <si>
    <t>Αμοιβές και έξοδα συντήρησης, επισκευής κτιρίων και έργων υποδομών</t>
  </si>
  <si>
    <t>2420401001</t>
  </si>
  <si>
    <t>Έξοδα μετακίνησης αιρετών και οργάνων διοίκησης στο εσωτερικό</t>
  </si>
  <si>
    <t>2420402001</t>
  </si>
  <si>
    <t>Έξοδα μετακίνησης αιρετών και οργάνων διοίκησης στο εξωτερικό</t>
  </si>
  <si>
    <t>2420407001</t>
  </si>
  <si>
    <t>Έξοδα μετακίνησης από/στο εξωτερικό όσων υπηρετούν σε ελληνικές υπηρεσίες του εξωτερικού</t>
  </si>
  <si>
    <t>2420407002</t>
  </si>
  <si>
    <t>Έξοδα μετακίνησης και διαμονής δημοσίων υπαλλήλων (μονίμων και Ι.Δ.Α.Χ.) και λοιπών προσώπων για συμμετοχή τους στις εργασίες κοινοτικών οργάνων στο εξωτερικό</t>
  </si>
  <si>
    <t>2420909001</t>
  </si>
  <si>
    <t>Έξοδα για εκπαίδευση και επιμόρφωση</t>
  </si>
  <si>
    <t>2440201001</t>
  </si>
  <si>
    <t>Μισθώματα μηχανολογικού εξοπλισμού (πλην leasing)</t>
  </si>
  <si>
    <t>3120189001</t>
  </si>
  <si>
    <t>Αγορές λοιπών μηχανημάτων και εργαλείων</t>
  </si>
  <si>
    <t>Αγορές λογισμικού υπολογιστών</t>
  </si>
  <si>
    <t>3120489001</t>
  </si>
  <si>
    <t>3120389001</t>
  </si>
  <si>
    <t>3120301001</t>
  </si>
  <si>
    <t>3120103001</t>
  </si>
  <si>
    <t>3120102001</t>
  </si>
  <si>
    <t>2440101001</t>
  </si>
  <si>
    <t>2420989002</t>
  </si>
  <si>
    <t>2420989001</t>
  </si>
  <si>
    <t>2420907001</t>
  </si>
  <si>
    <t>2420906001</t>
  </si>
  <si>
    <t>2420905001</t>
  </si>
  <si>
    <t>2420405001</t>
  </si>
  <si>
    <t>2420404001</t>
  </si>
  <si>
    <t>2420403001</t>
  </si>
  <si>
    <t>2420389001</t>
  </si>
  <si>
    <t>2420302001</t>
  </si>
  <si>
    <t>2420204001</t>
  </si>
  <si>
    <t>2420203001</t>
  </si>
  <si>
    <t>2420201001</t>
  </si>
  <si>
    <t>2420189001</t>
  </si>
  <si>
    <t>2420103001</t>
  </si>
  <si>
    <t>2420102001</t>
  </si>
  <si>
    <t>2420101001</t>
  </si>
  <si>
    <t>2410989899</t>
  </si>
  <si>
    <t>2410904001</t>
  </si>
  <si>
    <t>2410301001</t>
  </si>
  <si>
    <t>2410207001</t>
  </si>
  <si>
    <t>2410204001</t>
  </si>
  <si>
    <t>2120202001</t>
  </si>
  <si>
    <t>2120201001</t>
  </si>
  <si>
    <t>2410103001</t>
  </si>
  <si>
    <t>Αγορές υγειονομικού υλικού</t>
  </si>
  <si>
    <t>2420901001</t>
  </si>
  <si>
    <t>Έξοδα για νομικές υπηρεσίες</t>
  </si>
  <si>
    <t>2120209001</t>
  </si>
  <si>
    <t>Αποζημίωση υπηρεσίας στην αλλοδαπή ενιαίου μισθολογίου (μόνιμοι &amp; Ι.Δ.Α.Χ.)</t>
  </si>
  <si>
    <t>2420406001</t>
  </si>
  <si>
    <t>Έξοδα εγκατάστασης προσωπικού</t>
  </si>
  <si>
    <t>2130102001</t>
  </si>
  <si>
    <t>Αμοιβές  προσωπικού  με σχέση εργασίας ιδιωτικού δικαίου ορισμένου χρόνου (Ι.Δ.Ο.Χ.) γενικά (συμπεριλαμβάνεται και το εποχικό προσωπικό)</t>
  </si>
  <si>
    <t>2190301002</t>
  </si>
  <si>
    <t xml:space="preserve">Εργοδοτικές εισφορές υπέρ Ε.Φ.Κ.Α. επί τακτικών αποδοχών προσωπικού με σχέση εργασίας ιδιωτικού δικαίου ορισμένου χρόνου (Ι.Δ.Ο.Χ.) γενικά (συμπεριλαμβάνεται και το εποχικό προσωπικό) </t>
  </si>
  <si>
    <t>ΕΝΤΑΛΜΑΤΟ-ΠΟΙΗΘΕΝΤΑ</t>
  </si>
  <si>
    <t>2120204001</t>
  </si>
  <si>
    <t>Ειδική αποζημίωση για απασχόληση πλέον του πενηθμέρνου ενιαίου μισθολογίου (μόνιμοι &amp; Ι.Δ.Α.Χ.)</t>
  </si>
  <si>
    <t>2190102001</t>
  </si>
  <si>
    <t xml:space="preserve">Εργοδοτική εισφορά υπέρ Ε.Ο.Π.Υ.Υ. αιρετών και οργάνων διοίκησης </t>
  </si>
  <si>
    <t>2190103001</t>
  </si>
  <si>
    <t xml:space="preserve">Εργοδοτική εισφορά υπέρ λοιπών ασφαλιστικών οργανισμών επί τακτικών αποδοχών αιρετών και οργάνων διοίκησης απασχολούμενων από 1-1-2017 ή όσων υπάγονταν μέχρι την 31-12-2016 στο ασφαλιστικό–συνταξιοδοτικό καθεστώς ασφαλιστικών οργανισμών πλην δημοσίου </t>
  </si>
  <si>
    <t>Αποζημίωση για υπερωριακή απασχόληση ενιαίου μισθολογίου (μόνιμοι &amp; Ι.Δ.Α.Χ.)</t>
  </si>
  <si>
    <t>2740201001</t>
  </si>
  <si>
    <t>Φορολογικά πρόστιμα και προσαυξήσεις</t>
  </si>
  <si>
    <t>ΕΘΝΙΚΗ ΑΡΧΗ ΔΙΑΦΑΝΕΙΑΣ / ΕΙΔ. ΦΟΡΕΑΣ: 1007-803-0000000                                                                                                                                                                                                           ΣΤΟΙΧΕΙΑ ΕΚΤΕΛΕΣΗΣ ΠΡΟΫΠΟΛΟΓΙΣΜΟΥ ΓΙΑ ΤΗΝ ΠΕΡΙΟΔΟ: 01.01.2023 - 30.11.2023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</si>
</sst>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_)"/>
    <numFmt numFmtId="166" formatCode="[$-408]dddd\,\ d\ mmmm\ yyyy"/>
    <numFmt numFmtId="167" formatCode="d/m/yyyy;@"/>
    <numFmt numFmtId="168" formatCode="&quot;Ναι&quot;;&quot;Ναι&quot;;&quot;Όχι&quot;"/>
    <numFmt numFmtId="169" formatCode="&quot;Αληθές&quot;;&quot;Αληθές&quot;;&quot;Ψευδές&quot;"/>
    <numFmt numFmtId="170" formatCode="&quot;Ενεργό&quot;;&quot;Ενεργό&quot;;&quot;Ανενεργό&quot;"/>
    <numFmt numFmtId="17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Garamond"/>
      <family val="1"/>
    </font>
    <font>
      <sz val="9"/>
      <color indexed="8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11"/>
      <color indexed="8"/>
      <name val="Garamond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0" borderId="2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30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7" borderId="1" applyNumberFormat="0" applyAlignment="0" applyProtection="0"/>
  </cellStyleXfs>
  <cellXfs count="32"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NumberFormat="1" applyFont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5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horizontal="right" vertical="center" indent="1"/>
    </xf>
    <xf numFmtId="4" fontId="8" fillId="0" borderId="0" xfId="0" applyNumberFormat="1" applyFont="1" applyFill="1" applyAlignment="1">
      <alignment horizontal="right" vertical="center" indent="1"/>
    </xf>
    <xf numFmtId="4" fontId="7" fillId="0" borderId="0" xfId="0" applyNumberFormat="1" applyFont="1" applyAlignment="1">
      <alignment horizontal="right" vertical="center" indent="1"/>
    </xf>
    <xf numFmtId="4" fontId="8" fillId="0" borderId="0" xfId="0" applyNumberFormat="1" applyFont="1" applyAlignment="1">
      <alignment horizontal="right" vertical="center" indent="1"/>
    </xf>
    <xf numFmtId="0" fontId="9" fillId="0" borderId="0" xfId="0" applyFont="1" applyAlignment="1">
      <alignment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right" vertical="center" indent="1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49" fontId="11" fillId="0" borderId="0" xfId="0" applyNumberFormat="1" applyFont="1" applyAlignment="1">
      <alignment horizontal="left" vertical="center" wrapText="1"/>
    </xf>
    <xf numFmtId="4" fontId="41" fillId="0" borderId="10" xfId="0" applyNumberFormat="1" applyFont="1" applyFill="1" applyBorder="1" applyAlignment="1">
      <alignment vertical="center"/>
    </xf>
    <xf numFmtId="4" fontId="41" fillId="0" borderId="10" xfId="0" applyNumberFormat="1" applyFont="1" applyBorder="1" applyAlignment="1">
      <alignment vertical="center"/>
    </xf>
    <xf numFmtId="4" fontId="11" fillId="0" borderId="10" xfId="0" applyNumberFormat="1" applyFont="1" applyFill="1" applyBorder="1" applyAlignment="1">
      <alignment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 2" xfId="49"/>
    <cellStyle name="Κανονικό 5" xfId="50"/>
    <cellStyle name="Κανονικό 8" xfId="51"/>
    <cellStyle name="Κανονικό 9" xfId="52"/>
    <cellStyle name="Comma" xfId="53"/>
    <cellStyle name="Comma [0]" xfId="54"/>
    <cellStyle name="Currency [0]" xfId="55"/>
    <cellStyle name="Currency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view="pageLayout" showRuler="0" zoomScaleSheetLayoutView="100" workbookViewId="0" topLeftCell="B1">
      <selection activeCell="G7" sqref="G7"/>
    </sheetView>
  </sheetViews>
  <sheetFormatPr defaultColWidth="9.140625" defaultRowHeight="24" customHeight="1"/>
  <cols>
    <col min="1" max="1" width="12.140625" style="3" customWidth="1"/>
    <col min="2" max="2" width="41.57421875" style="4" customWidth="1"/>
    <col min="3" max="3" width="12.28125" style="7" customWidth="1"/>
    <col min="4" max="5" width="13.8515625" style="9" customWidth="1"/>
    <col min="6" max="6" width="11.28125" style="1" bestFit="1" customWidth="1"/>
    <col min="7" max="16384" width="9.140625" style="1" customWidth="1"/>
  </cols>
  <sheetData>
    <row r="1" spans="1:5" ht="48" customHeight="1">
      <c r="A1" s="27" t="s">
        <v>141</v>
      </c>
      <c r="B1" s="28"/>
      <c r="C1" s="28"/>
      <c r="D1" s="28"/>
      <c r="E1" s="29"/>
    </row>
    <row r="2" spans="1:5" s="2" customFormat="1" ht="15">
      <c r="A2" s="27" t="s">
        <v>5</v>
      </c>
      <c r="B2" s="28"/>
      <c r="C2" s="28"/>
      <c r="D2" s="28"/>
      <c r="E2" s="29"/>
    </row>
    <row r="3" spans="1:5" s="2" customFormat="1" ht="92.25" customHeight="1">
      <c r="A3" s="11" t="s">
        <v>53</v>
      </c>
      <c r="B3" s="12" t="s">
        <v>0</v>
      </c>
      <c r="C3" s="11" t="s">
        <v>4</v>
      </c>
      <c r="D3" s="11" t="s">
        <v>131</v>
      </c>
      <c r="E3" s="11" t="s">
        <v>3</v>
      </c>
    </row>
    <row r="4" spans="1:5" ht="12.75" customHeight="1" hidden="1">
      <c r="A4" s="13" t="s">
        <v>1</v>
      </c>
      <c r="B4" s="14"/>
      <c r="C4" s="15"/>
      <c r="D4" s="15"/>
      <c r="E4" s="15"/>
    </row>
    <row r="5" spans="1:5" ht="24" customHeight="1">
      <c r="A5" s="16" t="s">
        <v>47</v>
      </c>
      <c r="B5" s="17" t="s">
        <v>48</v>
      </c>
      <c r="C5" s="26">
        <v>44300</v>
      </c>
      <c r="D5" s="26">
        <v>39685.36</v>
      </c>
      <c r="E5" s="26">
        <v>39685.36</v>
      </c>
    </row>
    <row r="6" spans="1:5" ht="30">
      <c r="A6" s="16" t="s">
        <v>49</v>
      </c>
      <c r="B6" s="17" t="s">
        <v>50</v>
      </c>
      <c r="C6" s="26">
        <v>30700</v>
      </c>
      <c r="D6" s="26">
        <v>27284.4</v>
      </c>
      <c r="E6" s="26">
        <v>27284.4</v>
      </c>
    </row>
    <row r="7" spans="1:5" ht="30">
      <c r="A7" s="16" t="s">
        <v>51</v>
      </c>
      <c r="B7" s="17" t="s">
        <v>52</v>
      </c>
      <c r="C7" s="26">
        <v>44800</v>
      </c>
      <c r="D7" s="26">
        <v>30800</v>
      </c>
      <c r="E7" s="26">
        <v>30800</v>
      </c>
    </row>
    <row r="8" spans="1:5" ht="30">
      <c r="A8" s="16" t="s">
        <v>54</v>
      </c>
      <c r="B8" s="17" t="s">
        <v>6</v>
      </c>
      <c r="C8" s="26">
        <v>3172200</v>
      </c>
      <c r="D8" s="26">
        <v>2893723.22</v>
      </c>
      <c r="E8" s="26">
        <v>2893723.22</v>
      </c>
    </row>
    <row r="9" spans="1:5" ht="30">
      <c r="A9" s="16" t="s">
        <v>55</v>
      </c>
      <c r="B9" s="17" t="s">
        <v>45</v>
      </c>
      <c r="C9" s="26">
        <v>60111.34</v>
      </c>
      <c r="D9" s="26">
        <v>55196.34</v>
      </c>
      <c r="E9" s="26">
        <v>55196.34</v>
      </c>
    </row>
    <row r="10" spans="1:5" ht="30">
      <c r="A10" s="16" t="s">
        <v>58</v>
      </c>
      <c r="B10" s="17" t="s">
        <v>46</v>
      </c>
      <c r="C10" s="26">
        <v>219192.83</v>
      </c>
      <c r="D10" s="26">
        <v>200758.63</v>
      </c>
      <c r="E10" s="26">
        <v>200758.63</v>
      </c>
    </row>
    <row r="11" spans="1:5" ht="30">
      <c r="A11" s="16" t="s">
        <v>59</v>
      </c>
      <c r="B11" s="18" t="s">
        <v>7</v>
      </c>
      <c r="C11" s="26">
        <v>310807.17</v>
      </c>
      <c r="D11" s="26">
        <v>285217.17</v>
      </c>
      <c r="E11" s="26">
        <v>285217.17</v>
      </c>
    </row>
    <row r="12" spans="1:5" ht="45">
      <c r="A12" s="16" t="s">
        <v>56</v>
      </c>
      <c r="B12" s="18" t="s">
        <v>57</v>
      </c>
      <c r="C12" s="26">
        <v>3800</v>
      </c>
      <c r="D12" s="26">
        <v>2200</v>
      </c>
      <c r="E12" s="26">
        <v>2200</v>
      </c>
    </row>
    <row r="13" spans="1:5" ht="30">
      <c r="A13" s="16" t="s">
        <v>60</v>
      </c>
      <c r="B13" s="18" t="s">
        <v>8</v>
      </c>
      <c r="C13" s="26">
        <v>90075.4</v>
      </c>
      <c r="D13" s="26">
        <v>74686.22</v>
      </c>
      <c r="E13" s="26">
        <v>74686.22</v>
      </c>
    </row>
    <row r="14" spans="1:5" ht="30">
      <c r="A14" s="16" t="s">
        <v>118</v>
      </c>
      <c r="B14" s="17" t="s">
        <v>138</v>
      </c>
      <c r="C14" s="26">
        <v>162600</v>
      </c>
      <c r="D14" s="26">
        <v>89512.19</v>
      </c>
      <c r="E14" s="26">
        <v>86002.06</v>
      </c>
    </row>
    <row r="15" spans="1:5" ht="45">
      <c r="A15" s="16" t="s">
        <v>117</v>
      </c>
      <c r="B15" s="18" t="s">
        <v>9</v>
      </c>
      <c r="C15" s="26">
        <v>216820</v>
      </c>
      <c r="D15" s="26">
        <v>110445.53</v>
      </c>
      <c r="E15" s="26">
        <v>110445.53</v>
      </c>
    </row>
    <row r="16" spans="1:5" ht="45">
      <c r="A16" s="16" t="s">
        <v>132</v>
      </c>
      <c r="B16" s="18" t="s">
        <v>133</v>
      </c>
      <c r="C16" s="26">
        <v>14000</v>
      </c>
      <c r="D16" s="26">
        <v>2047.78</v>
      </c>
      <c r="E16" s="26">
        <v>2047.78</v>
      </c>
    </row>
    <row r="17" spans="1:5" ht="30">
      <c r="A17" s="16" t="s">
        <v>123</v>
      </c>
      <c r="B17" s="18" t="s">
        <v>124</v>
      </c>
      <c r="C17" s="26">
        <v>72780</v>
      </c>
      <c r="D17" s="26">
        <v>66614.75</v>
      </c>
      <c r="E17" s="26">
        <v>60554.75</v>
      </c>
    </row>
    <row r="18" spans="1:5" ht="60">
      <c r="A18" s="19" t="s">
        <v>127</v>
      </c>
      <c r="B18" s="18" t="s">
        <v>128</v>
      </c>
      <c r="C18" s="26">
        <v>53313.26</v>
      </c>
      <c r="D18" s="26">
        <v>52947.93</v>
      </c>
      <c r="E18" s="26">
        <v>52947.93</v>
      </c>
    </row>
    <row r="19" spans="1:5" ht="30">
      <c r="A19" s="19" t="s">
        <v>134</v>
      </c>
      <c r="B19" s="18" t="s">
        <v>135</v>
      </c>
      <c r="C19" s="26">
        <v>0</v>
      </c>
      <c r="D19" s="26">
        <v>0</v>
      </c>
      <c r="E19" s="26">
        <v>0</v>
      </c>
    </row>
    <row r="20" spans="1:5" ht="105">
      <c r="A20" s="19" t="s">
        <v>136</v>
      </c>
      <c r="B20" s="18" t="s">
        <v>137</v>
      </c>
      <c r="C20" s="26">
        <v>0</v>
      </c>
      <c r="D20" s="26">
        <v>0</v>
      </c>
      <c r="E20" s="26">
        <v>0</v>
      </c>
    </row>
    <row r="21" spans="1:5" ht="90">
      <c r="A21" s="19" t="s">
        <v>61</v>
      </c>
      <c r="B21" s="20" t="s">
        <v>10</v>
      </c>
      <c r="C21" s="26">
        <v>242866.13</v>
      </c>
      <c r="D21" s="26">
        <v>222393.45</v>
      </c>
      <c r="E21" s="26">
        <v>222393.45</v>
      </c>
    </row>
    <row r="22" spans="1:5" ht="105">
      <c r="A22" s="16" t="s">
        <v>62</v>
      </c>
      <c r="B22" s="17" t="s">
        <v>11</v>
      </c>
      <c r="C22" s="26">
        <v>451500</v>
      </c>
      <c r="D22" s="26">
        <v>408802.76</v>
      </c>
      <c r="E22" s="26">
        <v>408802.76</v>
      </c>
    </row>
    <row r="23" spans="1:5" ht="75">
      <c r="A23" s="16" t="s">
        <v>63</v>
      </c>
      <c r="B23" s="20" t="s">
        <v>13</v>
      </c>
      <c r="C23" s="26">
        <v>70333.87</v>
      </c>
      <c r="D23" s="26">
        <v>37343.31</v>
      </c>
      <c r="E23" s="26">
        <v>37343.31</v>
      </c>
    </row>
    <row r="24" spans="1:5" ht="30">
      <c r="A24" s="16" t="s">
        <v>64</v>
      </c>
      <c r="B24" s="21" t="s">
        <v>12</v>
      </c>
      <c r="C24" s="26">
        <v>34900</v>
      </c>
      <c r="D24" s="26">
        <v>21303.1</v>
      </c>
      <c r="E24" s="26">
        <v>21303.1</v>
      </c>
    </row>
    <row r="25" spans="1:5" ht="90">
      <c r="A25" s="16" t="s">
        <v>129</v>
      </c>
      <c r="B25" s="21" t="s">
        <v>130</v>
      </c>
      <c r="C25" s="26">
        <v>11900</v>
      </c>
      <c r="D25" s="26">
        <v>11697.09</v>
      </c>
      <c r="E25" s="26">
        <v>11697.09</v>
      </c>
    </row>
    <row r="26" spans="1:5" ht="24" customHeight="1">
      <c r="A26" s="16" t="s">
        <v>65</v>
      </c>
      <c r="B26" s="21" t="s">
        <v>38</v>
      </c>
      <c r="C26" s="26">
        <v>4000</v>
      </c>
      <c r="D26" s="26">
        <v>1593.6</v>
      </c>
      <c r="E26" s="26">
        <v>1593.6</v>
      </c>
    </row>
    <row r="27" spans="1:5" s="5" customFormat="1" ht="24" customHeight="1">
      <c r="A27" s="16" t="s">
        <v>119</v>
      </c>
      <c r="B27" s="21" t="s">
        <v>120</v>
      </c>
      <c r="C27" s="26">
        <v>2000</v>
      </c>
      <c r="D27" s="26">
        <v>0</v>
      </c>
      <c r="E27" s="26">
        <v>0</v>
      </c>
    </row>
    <row r="28" spans="1:5" ht="28.5" customHeight="1">
      <c r="A28" s="16" t="s">
        <v>66</v>
      </c>
      <c r="B28" s="17" t="s">
        <v>39</v>
      </c>
      <c r="C28" s="26">
        <v>44000</v>
      </c>
      <c r="D28" s="26">
        <v>4235.84</v>
      </c>
      <c r="E28" s="26">
        <v>4235.84</v>
      </c>
    </row>
    <row r="29" spans="1:5" ht="24" customHeight="1">
      <c r="A29" s="16" t="s">
        <v>67</v>
      </c>
      <c r="B29" s="21" t="s">
        <v>14</v>
      </c>
      <c r="C29" s="26">
        <v>23000</v>
      </c>
      <c r="D29" s="26">
        <v>12778.68</v>
      </c>
      <c r="E29" s="26">
        <v>12778.68</v>
      </c>
    </row>
    <row r="30" spans="1:5" ht="30">
      <c r="A30" s="16" t="s">
        <v>68</v>
      </c>
      <c r="B30" s="21" t="s">
        <v>69</v>
      </c>
      <c r="C30" s="26">
        <v>18000</v>
      </c>
      <c r="D30" s="26">
        <v>0</v>
      </c>
      <c r="E30" s="26">
        <v>0</v>
      </c>
    </row>
    <row r="31" spans="1:5" ht="30">
      <c r="A31" s="16" t="s">
        <v>116</v>
      </c>
      <c r="B31" s="21" t="s">
        <v>15</v>
      </c>
      <c r="C31" s="26">
        <v>15000</v>
      </c>
      <c r="D31" s="26">
        <v>3714</v>
      </c>
      <c r="E31" s="26">
        <v>3714</v>
      </c>
    </row>
    <row r="32" spans="1:5" ht="30">
      <c r="A32" s="16" t="s">
        <v>115</v>
      </c>
      <c r="B32" s="21" t="s">
        <v>16</v>
      </c>
      <c r="C32" s="26">
        <v>18700</v>
      </c>
      <c r="D32" s="26">
        <v>4628.81</v>
      </c>
      <c r="E32" s="26">
        <v>4628.81</v>
      </c>
    </row>
    <row r="33" spans="1:5" ht="15">
      <c r="A33" s="16" t="s">
        <v>114</v>
      </c>
      <c r="B33" s="17" t="s">
        <v>17</v>
      </c>
      <c r="C33" s="26">
        <v>3829</v>
      </c>
      <c r="D33" s="26">
        <v>1500</v>
      </c>
      <c r="E33" s="26">
        <v>1500</v>
      </c>
    </row>
    <row r="34" spans="1:5" ht="15">
      <c r="A34" s="16" t="s">
        <v>70</v>
      </c>
      <c r="B34" s="17" t="s">
        <v>71</v>
      </c>
      <c r="C34" s="26">
        <v>8000</v>
      </c>
      <c r="D34" s="26">
        <v>2178.04</v>
      </c>
      <c r="E34" s="26">
        <v>2178.04</v>
      </c>
    </row>
    <row r="35" spans="1:5" ht="30">
      <c r="A35" s="16" t="s">
        <v>113</v>
      </c>
      <c r="B35" s="18" t="s">
        <v>18</v>
      </c>
      <c r="C35" s="26">
        <v>4000</v>
      </c>
      <c r="D35" s="26">
        <v>413</v>
      </c>
      <c r="E35" s="26">
        <v>413</v>
      </c>
    </row>
    <row r="36" spans="1:5" ht="24" customHeight="1">
      <c r="A36" s="16" t="s">
        <v>112</v>
      </c>
      <c r="B36" s="17" t="s">
        <v>19</v>
      </c>
      <c r="C36" s="26">
        <v>44500</v>
      </c>
      <c r="D36" s="26">
        <v>8310.84</v>
      </c>
      <c r="E36" s="26">
        <v>7705.83</v>
      </c>
    </row>
    <row r="37" spans="1:5" ht="24" customHeight="1">
      <c r="A37" s="16" t="s">
        <v>111</v>
      </c>
      <c r="B37" s="17" t="s">
        <v>20</v>
      </c>
      <c r="C37" s="26">
        <v>100000</v>
      </c>
      <c r="D37" s="26">
        <v>78753.91</v>
      </c>
      <c r="E37" s="26">
        <v>78753.91</v>
      </c>
    </row>
    <row r="38" spans="1:5" ht="24" customHeight="1">
      <c r="A38" s="16" t="s">
        <v>110</v>
      </c>
      <c r="B38" s="22" t="s">
        <v>21</v>
      </c>
      <c r="C38" s="26">
        <v>8000</v>
      </c>
      <c r="D38" s="26">
        <v>2031.25</v>
      </c>
      <c r="E38" s="26">
        <v>2031.25</v>
      </c>
    </row>
    <row r="39" spans="1:5" ht="24" customHeight="1">
      <c r="A39" s="16" t="s">
        <v>109</v>
      </c>
      <c r="B39" s="17" t="s">
        <v>22</v>
      </c>
      <c r="C39" s="26">
        <v>65000</v>
      </c>
      <c r="D39" s="26">
        <v>9016.12</v>
      </c>
      <c r="E39" s="26">
        <v>9016.12</v>
      </c>
    </row>
    <row r="40" spans="1:5" ht="24" customHeight="1">
      <c r="A40" s="16" t="s">
        <v>108</v>
      </c>
      <c r="B40" s="17" t="s">
        <v>23</v>
      </c>
      <c r="C40" s="26">
        <v>18000</v>
      </c>
      <c r="D40" s="26">
        <v>558</v>
      </c>
      <c r="E40" s="26">
        <v>558</v>
      </c>
    </row>
    <row r="41" spans="1:5" ht="24" customHeight="1">
      <c r="A41" s="16" t="s">
        <v>107</v>
      </c>
      <c r="B41" s="18" t="s">
        <v>24</v>
      </c>
      <c r="C41" s="26">
        <v>264145.6</v>
      </c>
      <c r="D41" s="26">
        <v>198629.91</v>
      </c>
      <c r="E41" s="26">
        <v>198629.91</v>
      </c>
    </row>
    <row r="42" spans="1:5" ht="24" customHeight="1">
      <c r="A42" s="16" t="s">
        <v>106</v>
      </c>
      <c r="B42" s="18" t="s">
        <v>25</v>
      </c>
      <c r="C42" s="26">
        <v>10000</v>
      </c>
      <c r="D42" s="26">
        <v>2968.9</v>
      </c>
      <c r="E42" s="26">
        <v>2968.9</v>
      </c>
    </row>
    <row r="43" spans="1:5" ht="24" customHeight="1">
      <c r="A43" s="16" t="s">
        <v>105</v>
      </c>
      <c r="B43" s="18" t="s">
        <v>26</v>
      </c>
      <c r="C43" s="26">
        <v>210000</v>
      </c>
      <c r="D43" s="26">
        <v>75549.97</v>
      </c>
      <c r="E43" s="26">
        <v>74430.97</v>
      </c>
    </row>
    <row r="44" spans="1:5" ht="30">
      <c r="A44" s="16" t="s">
        <v>72</v>
      </c>
      <c r="B44" s="18" t="s">
        <v>73</v>
      </c>
      <c r="C44" s="26">
        <v>8000</v>
      </c>
      <c r="D44" s="26">
        <v>0</v>
      </c>
      <c r="E44" s="26">
        <v>0</v>
      </c>
    </row>
    <row r="45" spans="1:5" ht="30">
      <c r="A45" s="16" t="s">
        <v>104</v>
      </c>
      <c r="B45" s="18" t="s">
        <v>27</v>
      </c>
      <c r="C45" s="26">
        <v>9000</v>
      </c>
      <c r="D45" s="26">
        <v>2827.97</v>
      </c>
      <c r="E45" s="26">
        <v>2827.97</v>
      </c>
    </row>
    <row r="46" spans="1:5" ht="30">
      <c r="A46" s="16" t="s">
        <v>103</v>
      </c>
      <c r="B46" s="17" t="s">
        <v>28</v>
      </c>
      <c r="C46" s="26">
        <v>250000</v>
      </c>
      <c r="D46" s="26">
        <v>90688.97</v>
      </c>
      <c r="E46" s="26">
        <v>90688.97</v>
      </c>
    </row>
    <row r="47" spans="1:5" ht="30">
      <c r="A47" s="16" t="s">
        <v>74</v>
      </c>
      <c r="B47" s="17" t="s">
        <v>75</v>
      </c>
      <c r="C47" s="26">
        <v>15000</v>
      </c>
      <c r="D47" s="26">
        <v>0</v>
      </c>
      <c r="E47" s="26">
        <v>0</v>
      </c>
    </row>
    <row r="48" spans="1:5" ht="30">
      <c r="A48" s="16" t="s">
        <v>76</v>
      </c>
      <c r="B48" s="17" t="s">
        <v>77</v>
      </c>
      <c r="C48" s="26">
        <v>15000</v>
      </c>
      <c r="D48" s="26">
        <v>8732</v>
      </c>
      <c r="E48" s="26">
        <v>8732</v>
      </c>
    </row>
    <row r="49" spans="1:5" ht="24" customHeight="1">
      <c r="A49" s="16" t="s">
        <v>102</v>
      </c>
      <c r="B49" s="18" t="s">
        <v>29</v>
      </c>
      <c r="C49" s="26">
        <v>50000</v>
      </c>
      <c r="D49" s="26">
        <v>32040</v>
      </c>
      <c r="E49" s="26">
        <v>27965</v>
      </c>
    </row>
    <row r="50" spans="1:5" ht="24" customHeight="1">
      <c r="A50" s="16" t="s">
        <v>101</v>
      </c>
      <c r="B50" s="17" t="s">
        <v>30</v>
      </c>
      <c r="C50" s="26">
        <v>60000</v>
      </c>
      <c r="D50" s="26">
        <v>50610.69</v>
      </c>
      <c r="E50" s="26">
        <v>46091.69</v>
      </c>
    </row>
    <row r="51" spans="1:5" ht="24" customHeight="1">
      <c r="A51" s="16" t="s">
        <v>100</v>
      </c>
      <c r="B51" s="17" t="s">
        <v>31</v>
      </c>
      <c r="C51" s="26">
        <v>50000</v>
      </c>
      <c r="D51" s="26">
        <v>36944.92</v>
      </c>
      <c r="E51" s="26">
        <v>33288.92</v>
      </c>
    </row>
    <row r="52" spans="1:5" ht="24" customHeight="1">
      <c r="A52" s="16" t="s">
        <v>125</v>
      </c>
      <c r="B52" s="17" t="s">
        <v>126</v>
      </c>
      <c r="C52" s="26">
        <v>0</v>
      </c>
      <c r="D52" s="26">
        <v>0</v>
      </c>
      <c r="E52" s="26">
        <v>0</v>
      </c>
    </row>
    <row r="53" spans="1:5" ht="45">
      <c r="A53" s="16" t="s">
        <v>78</v>
      </c>
      <c r="B53" s="17" t="s">
        <v>79</v>
      </c>
      <c r="C53" s="26">
        <v>5000</v>
      </c>
      <c r="D53" s="26">
        <v>829.2</v>
      </c>
      <c r="E53" s="26">
        <v>829.2</v>
      </c>
    </row>
    <row r="54" spans="1:5" ht="60">
      <c r="A54" s="16" t="s">
        <v>80</v>
      </c>
      <c r="B54" s="17" t="s">
        <v>81</v>
      </c>
      <c r="C54" s="26">
        <v>5000</v>
      </c>
      <c r="D54" s="26">
        <v>0</v>
      </c>
      <c r="E54" s="26">
        <v>0</v>
      </c>
    </row>
    <row r="55" spans="1:5" ht="24" customHeight="1">
      <c r="A55" s="16" t="s">
        <v>121</v>
      </c>
      <c r="B55" s="17" t="s">
        <v>122</v>
      </c>
      <c r="C55" s="26">
        <v>8000</v>
      </c>
      <c r="D55" s="26">
        <v>0</v>
      </c>
      <c r="E55" s="26">
        <v>0</v>
      </c>
    </row>
    <row r="56" spans="1:5" ht="24" customHeight="1">
      <c r="A56" s="16" t="s">
        <v>99</v>
      </c>
      <c r="B56" s="17" t="s">
        <v>32</v>
      </c>
      <c r="C56" s="26">
        <v>11310</v>
      </c>
      <c r="D56" s="26">
        <v>2374.6</v>
      </c>
      <c r="E56" s="26">
        <v>2374.6</v>
      </c>
    </row>
    <row r="57" spans="1:5" ht="30">
      <c r="A57" s="16" t="s">
        <v>98</v>
      </c>
      <c r="B57" s="17" t="s">
        <v>33</v>
      </c>
      <c r="C57" s="26">
        <v>15100</v>
      </c>
      <c r="D57" s="26">
        <v>12754.4</v>
      </c>
      <c r="E57" s="26">
        <v>10176.44</v>
      </c>
    </row>
    <row r="58" spans="1:5" ht="24" customHeight="1">
      <c r="A58" s="16" t="s">
        <v>97</v>
      </c>
      <c r="B58" s="17" t="s">
        <v>34</v>
      </c>
      <c r="C58" s="26">
        <v>62900</v>
      </c>
      <c r="D58" s="26">
        <v>40123</v>
      </c>
      <c r="E58" s="26">
        <v>40123</v>
      </c>
    </row>
    <row r="59" spans="1:5" ht="24" customHeight="1">
      <c r="A59" s="16" t="s">
        <v>82</v>
      </c>
      <c r="B59" s="17" t="s">
        <v>83</v>
      </c>
      <c r="C59" s="26">
        <v>10000</v>
      </c>
      <c r="D59" s="26">
        <v>430</v>
      </c>
      <c r="E59" s="26">
        <v>430</v>
      </c>
    </row>
    <row r="60" spans="1:5" ht="24" customHeight="1">
      <c r="A60" s="16" t="s">
        <v>96</v>
      </c>
      <c r="B60" s="23" t="s">
        <v>35</v>
      </c>
      <c r="C60" s="26">
        <v>295000</v>
      </c>
      <c r="D60" s="26">
        <v>58086.04</v>
      </c>
      <c r="E60" s="26">
        <v>58086.04</v>
      </c>
    </row>
    <row r="61" spans="1:5" ht="24" customHeight="1">
      <c r="A61" s="16" t="s">
        <v>95</v>
      </c>
      <c r="B61" s="21" t="s">
        <v>36</v>
      </c>
      <c r="C61" s="26">
        <v>12500</v>
      </c>
      <c r="D61" s="26">
        <v>1689.52</v>
      </c>
      <c r="E61" s="26">
        <v>1689.52</v>
      </c>
    </row>
    <row r="62" spans="1:5" ht="24" customHeight="1">
      <c r="A62" s="16" t="s">
        <v>94</v>
      </c>
      <c r="B62" s="17" t="s">
        <v>37</v>
      </c>
      <c r="C62" s="26">
        <v>1086114.4</v>
      </c>
      <c r="D62" s="26">
        <v>666692.1</v>
      </c>
      <c r="E62" s="26">
        <v>666692.1</v>
      </c>
    </row>
    <row r="63" spans="1:5" ht="30">
      <c r="A63" s="16" t="s">
        <v>84</v>
      </c>
      <c r="B63" s="17" t="s">
        <v>85</v>
      </c>
      <c r="C63" s="26">
        <v>32000</v>
      </c>
      <c r="D63" s="26">
        <v>1258.27</v>
      </c>
      <c r="E63" s="26">
        <v>1258.27</v>
      </c>
    </row>
    <row r="64" spans="1:5" ht="24" customHeight="1">
      <c r="A64" s="16" t="s">
        <v>139</v>
      </c>
      <c r="B64" s="17" t="s">
        <v>140</v>
      </c>
      <c r="C64" s="26">
        <v>500</v>
      </c>
      <c r="D64" s="26">
        <v>500</v>
      </c>
      <c r="E64" s="26">
        <v>500</v>
      </c>
    </row>
    <row r="65" spans="1:5" ht="24" customHeight="1">
      <c r="A65" s="16" t="s">
        <v>93</v>
      </c>
      <c r="B65" s="17" t="s">
        <v>40</v>
      </c>
      <c r="C65" s="26">
        <v>15000</v>
      </c>
      <c r="D65" s="26">
        <v>4464</v>
      </c>
      <c r="E65" s="26">
        <v>4464</v>
      </c>
    </row>
    <row r="66" spans="1:5" ht="30">
      <c r="A66" s="16" t="s">
        <v>92</v>
      </c>
      <c r="B66" s="17" t="s">
        <v>41</v>
      </c>
      <c r="C66" s="26">
        <v>10000</v>
      </c>
      <c r="D66" s="26">
        <v>3571.8</v>
      </c>
      <c r="E66" s="26">
        <v>3571.8</v>
      </c>
    </row>
    <row r="67" spans="1:5" ht="24" customHeight="1">
      <c r="A67" s="16" t="s">
        <v>86</v>
      </c>
      <c r="B67" s="17" t="s">
        <v>87</v>
      </c>
      <c r="C67" s="26">
        <v>13000</v>
      </c>
      <c r="D67" s="26">
        <v>0</v>
      </c>
      <c r="E67" s="26">
        <v>0</v>
      </c>
    </row>
    <row r="68" spans="1:5" ht="30">
      <c r="A68" s="16" t="s">
        <v>91</v>
      </c>
      <c r="B68" s="17" t="s">
        <v>42</v>
      </c>
      <c r="C68" s="26">
        <v>226000</v>
      </c>
      <c r="D68" s="26">
        <v>125775.37</v>
      </c>
      <c r="E68" s="26">
        <v>125775.37</v>
      </c>
    </row>
    <row r="69" spans="1:5" ht="30">
      <c r="A69" s="16" t="s">
        <v>90</v>
      </c>
      <c r="B69" s="17" t="s">
        <v>43</v>
      </c>
      <c r="C69" s="26">
        <v>39000</v>
      </c>
      <c r="D69" s="26">
        <v>6263.31</v>
      </c>
      <c r="E69" s="26">
        <v>6263.31</v>
      </c>
    </row>
    <row r="70" spans="1:5" ht="24" customHeight="1">
      <c r="A70" s="16" t="s">
        <v>89</v>
      </c>
      <c r="B70" s="17" t="s">
        <v>44</v>
      </c>
      <c r="C70" s="26">
        <v>40000</v>
      </c>
      <c r="D70" s="26">
        <v>36626.2</v>
      </c>
      <c r="E70" s="26">
        <v>36626.2</v>
      </c>
    </row>
    <row r="71" spans="1:5" ht="24" customHeight="1">
      <c r="A71" s="16">
        <v>3140301001</v>
      </c>
      <c r="B71" s="17" t="s">
        <v>88</v>
      </c>
      <c r="C71" s="26">
        <v>52000</v>
      </c>
      <c r="D71" s="26">
        <v>4960</v>
      </c>
      <c r="E71" s="26">
        <v>4960</v>
      </c>
    </row>
    <row r="72" spans="1:5" s="10" customFormat="1" ht="24" customHeight="1">
      <c r="A72" s="30" t="s">
        <v>2</v>
      </c>
      <c r="B72" s="31"/>
      <c r="C72" s="24">
        <f>SUM(C5:C71)</f>
        <v>8562599</v>
      </c>
      <c r="D72" s="25">
        <f>SUM(D5:D71)</f>
        <v>6227762.459999997</v>
      </c>
      <c r="E72" s="25">
        <f>SUM(E5:E71)</f>
        <v>6201640.359999998</v>
      </c>
    </row>
    <row r="74" spans="3:5" ht="24" customHeight="1" hidden="1">
      <c r="C74" s="6">
        <f>686076.5-8500</f>
        <v>677576.5</v>
      </c>
      <c r="D74" s="8">
        <f>189617.04+86237.69</f>
        <v>275854.73</v>
      </c>
      <c r="E74" s="8">
        <f>270685.13-47400</f>
        <v>223285.13</v>
      </c>
    </row>
  </sheetData>
  <sheetProtection/>
  <mergeCells count="3">
    <mergeCell ref="A2:E2"/>
    <mergeCell ref="A1:E1"/>
    <mergeCell ref="A72:B72"/>
  </mergeCells>
  <conditionalFormatting sqref="B38 C3:E4 C73:E65536">
    <cfRule type="cellIs" priority="6" dxfId="1" operator="equal" stopIfTrue="1">
      <formula>0</formula>
    </cfRule>
  </conditionalFormatting>
  <printOptions gridLines="1" horizontalCentered="1"/>
  <pageMargins left="0.15748031496062992" right="0.15748031496062992" top="0.7874015748031497" bottom="0.4724409448818898" header="0.1968503937007874" footer="0.15748031496062992"/>
  <pageSetup horizontalDpi="600" verticalDpi="600" orientation="portrait" paperSize="9" scale="65" r:id="rId1"/>
  <headerFooter alignWithMargins="0">
    <oddHeader>&amp;L&amp;"Arial,Έντονα"&amp;9       &amp;"Calibri,Κανονικά"&amp;11ΕΛΛΗΝΙΚΗ  ΔΗΜΟΚΡΑΤΙΑ
     ΕΘΝΙΚΗ ΑΡΧΗ ΔΙΑΦΑΝΕΙΑΣ
(Ειδ.Φορέας:1007-803-0000000)&amp;C&amp;12&amp;UΕΚΤΕΛΕΣΗ ΠΡΟΫΠΟΛΟΓΙΣΜΟΥ 2023
&amp;R&amp;UΈγγραφο Ε.Α.Δ.&amp;U 
Α.Π.: 52005 /04.12.2023 
Α.Δ.Α.: Ω8ΚΘ46ΜΙ0Φ-Ζ2Χ</oddHeader>
    <oddFooter>&amp;C&amp;10Σελίδα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vvasilop</dc:creator>
  <cp:keywords/>
  <dc:description/>
  <cp:lastModifiedBy>Evangelia Maranti</cp:lastModifiedBy>
  <cp:lastPrinted>2022-10-04T11:18:56Z</cp:lastPrinted>
  <dcterms:created xsi:type="dcterms:W3CDTF">2013-06-17T06:45:13Z</dcterms:created>
  <dcterms:modified xsi:type="dcterms:W3CDTF">2023-12-04T12:46:26Z</dcterms:modified>
  <cp:category/>
  <cp:version/>
  <cp:contentType/>
  <cp:contentStatus/>
</cp:coreProperties>
</file>